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selauer\Downloads\"/>
    </mc:Choice>
  </mc:AlternateContent>
  <xr:revisionPtr revIDLastSave="0" documentId="13_ncr:1_{D7373555-67C5-4E5A-93BA-E474D77CD82D}" xr6:coauthVersionLast="47" xr6:coauthVersionMax="47" xr10:uidLastSave="{00000000-0000-0000-0000-000000000000}"/>
  <bookViews>
    <workbookView xWindow="-33017" yWindow="566" windowWidth="33120" windowHeight="18000" xr2:uid="{595EBC32-B874-45A6-8E94-2E37E9F135B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B8" i="1"/>
  <c r="B16" i="1" s="1"/>
  <c r="D10" i="1"/>
  <c r="D11" i="1"/>
  <c r="D12" i="1"/>
  <c r="D13" i="1"/>
  <c r="D9" i="1"/>
  <c r="L4" i="1"/>
  <c r="G6" i="1" s="1"/>
  <c r="A51" i="1" l="1"/>
  <c r="A52" i="1" s="1"/>
  <c r="A53" i="1" s="1"/>
  <c r="K50" i="1"/>
  <c r="L50" i="1" s="1"/>
  <c r="K33" i="1"/>
  <c r="L33" i="1" s="1"/>
  <c r="K46" i="1"/>
  <c r="L46" i="1" s="1"/>
  <c r="K38" i="1"/>
  <c r="L38" i="1" s="1"/>
  <c r="K30" i="1"/>
  <c r="L30" i="1" s="1"/>
  <c r="K25" i="1"/>
  <c r="L25" i="1" s="1"/>
  <c r="K47" i="1"/>
  <c r="L47" i="1" s="1"/>
  <c r="K31" i="1"/>
  <c r="L31" i="1" s="1"/>
  <c r="K45" i="1"/>
  <c r="L45" i="1" s="1"/>
  <c r="K37" i="1"/>
  <c r="L37" i="1" s="1"/>
  <c r="K44" i="1"/>
  <c r="L44" i="1" s="1"/>
  <c r="K36" i="1"/>
  <c r="L36" i="1" s="1"/>
  <c r="K28" i="1"/>
  <c r="L28" i="1" s="1"/>
  <c r="K39" i="1"/>
  <c r="L39" i="1" s="1"/>
  <c r="K23" i="1"/>
  <c r="L23" i="1" s="1"/>
  <c r="K29" i="1"/>
  <c r="L29" i="1" s="1"/>
  <c r="K43" i="1"/>
  <c r="L43" i="1" s="1"/>
  <c r="K35" i="1"/>
  <c r="L35" i="1" s="1"/>
  <c r="K27" i="1"/>
  <c r="L27" i="1" s="1"/>
  <c r="K49" i="1"/>
  <c r="L49" i="1" s="1"/>
  <c r="K42" i="1"/>
  <c r="L42" i="1" s="1"/>
  <c r="K34" i="1"/>
  <c r="L34" i="1" s="1"/>
  <c r="K26" i="1"/>
  <c r="L26" i="1" s="1"/>
  <c r="K41" i="1"/>
  <c r="L41" i="1" s="1"/>
  <c r="K48" i="1"/>
  <c r="L48" i="1" s="1"/>
  <c r="K40" i="1"/>
  <c r="L40" i="1" s="1"/>
  <c r="K32" i="1"/>
  <c r="L32" i="1" s="1"/>
  <c r="K24" i="1"/>
  <c r="L24" i="1" s="1"/>
  <c r="M24" i="1" l="1"/>
  <c r="F24" i="1" s="1"/>
  <c r="H24" i="1" s="1"/>
  <c r="M38" i="1"/>
  <c r="F38" i="1" s="1"/>
  <c r="H38" i="1" s="1"/>
  <c r="M39" i="1"/>
  <c r="F39" i="1" s="1"/>
  <c r="H39" i="1" s="1"/>
  <c r="M47" i="1"/>
  <c r="F47" i="1" s="1"/>
  <c r="H47" i="1" s="1"/>
  <c r="M29" i="1"/>
  <c r="F29" i="1" s="1"/>
  <c r="H29" i="1" s="1"/>
  <c r="M40" i="1"/>
  <c r="F40" i="1" s="1"/>
  <c r="H40" i="1" s="1"/>
  <c r="M31" i="1"/>
  <c r="F31" i="1" s="1"/>
  <c r="H31" i="1" s="1"/>
  <c r="M48" i="1"/>
  <c r="F48" i="1" s="1"/>
  <c r="H48" i="1" s="1"/>
  <c r="M41" i="1"/>
  <c r="F41" i="1" s="1"/>
  <c r="H41" i="1" s="1"/>
  <c r="M36" i="1"/>
  <c r="F36" i="1" s="1"/>
  <c r="H36" i="1" s="1"/>
  <c r="M25" i="1"/>
  <c r="F25" i="1" s="1"/>
  <c r="H25" i="1" s="1"/>
  <c r="M34" i="1"/>
  <c r="F34" i="1" s="1"/>
  <c r="H34" i="1" s="1"/>
  <c r="M49" i="1"/>
  <c r="F49" i="1" s="1"/>
  <c r="H49" i="1" s="1"/>
  <c r="M33" i="1"/>
  <c r="F33" i="1" s="1"/>
  <c r="H33" i="1" s="1"/>
  <c r="M27" i="1"/>
  <c r="M28" i="1"/>
  <c r="F28" i="1" s="1"/>
  <c r="H28" i="1" s="1"/>
  <c r="M35" i="1"/>
  <c r="F35" i="1" s="1"/>
  <c r="H35" i="1" s="1"/>
  <c r="M26" i="1"/>
  <c r="F26" i="1" s="1"/>
  <c r="H26" i="1" s="1"/>
  <c r="M43" i="1"/>
  <c r="F43" i="1" s="1"/>
  <c r="H43" i="1" s="1"/>
  <c r="M44" i="1"/>
  <c r="F44" i="1" s="1"/>
  <c r="M30" i="1"/>
  <c r="F30" i="1" s="1"/>
  <c r="H30" i="1" s="1"/>
  <c r="M37" i="1"/>
  <c r="F37" i="1" s="1"/>
  <c r="H37" i="1" s="1"/>
  <c r="M32" i="1"/>
  <c r="F32" i="1" s="1"/>
  <c r="H32" i="1" s="1"/>
  <c r="M42" i="1"/>
  <c r="F42" i="1" s="1"/>
  <c r="H42" i="1" s="1"/>
  <c r="M23" i="1"/>
  <c r="F23" i="1" s="1"/>
  <c r="H23" i="1" s="1"/>
  <c r="M45" i="1"/>
  <c r="F45" i="1" s="1"/>
  <c r="H45" i="1" s="1"/>
  <c r="M46" i="1"/>
  <c r="F46" i="1" s="1"/>
  <c r="H46" i="1" s="1"/>
  <c r="M50" i="1"/>
  <c r="F50" i="1" s="1"/>
  <c r="H50" i="1" s="1"/>
  <c r="G44" i="1" l="1"/>
  <c r="B18" i="1" s="1"/>
  <c r="F27" i="1"/>
  <c r="H27" i="1" s="1"/>
  <c r="K51" i="1"/>
  <c r="L51" i="1" s="1"/>
  <c r="K53" i="1"/>
  <c r="L53" i="1" s="1"/>
  <c r="K52" i="1"/>
  <c r="L52" i="1" s="1"/>
  <c r="H44" i="1" l="1"/>
  <c r="M53" i="1"/>
  <c r="F53" i="1" s="1"/>
  <c r="H53" i="1" s="1"/>
  <c r="M52" i="1"/>
  <c r="F52" i="1" s="1"/>
  <c r="H52" i="1" s="1"/>
  <c r="M51" i="1"/>
  <c r="F51" i="1" l="1"/>
  <c r="B17" i="1" l="1"/>
  <c r="B19" i="1" s="1"/>
  <c r="B20" i="1" s="1"/>
  <c r="H51" i="1"/>
</calcChain>
</file>

<file path=xl/sharedStrings.xml><?xml version="1.0" encoding="utf-8"?>
<sst xmlns="http://schemas.openxmlformats.org/spreadsheetml/2006/main" count="50" uniqueCount="50">
  <si>
    <t>Einrichtung</t>
  </si>
  <si>
    <t>Name</t>
  </si>
  <si>
    <t>Vorname</t>
  </si>
  <si>
    <t>Wochenstunden</t>
  </si>
  <si>
    <t>Arbeitstage pro Woche</t>
  </si>
  <si>
    <t>tägliche Arbeitszeit</t>
  </si>
  <si>
    <t>Soll-AZ Gesamt</t>
  </si>
  <si>
    <t>Ist-AZ Gesamt</t>
  </si>
  <si>
    <t>Monat</t>
  </si>
  <si>
    <t>Datum</t>
  </si>
  <si>
    <t>Beginn</t>
  </si>
  <si>
    <t>Ende</t>
  </si>
  <si>
    <t>Bemerkungen</t>
  </si>
  <si>
    <t>krank</t>
  </si>
  <si>
    <t>Urlaub</t>
  </si>
  <si>
    <t>Feiertag</t>
  </si>
  <si>
    <t>April</t>
  </si>
  <si>
    <t>Januar</t>
  </si>
  <si>
    <t>Februar</t>
  </si>
  <si>
    <t>Jahr</t>
  </si>
  <si>
    <t>März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</si>
  <si>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</si>
  <si>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</si>
  <si>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</si>
  <si>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</si>
  <si>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</si>
  <si>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</si>
  <si>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</si>
  <si>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</si>
  <si>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Saldo</t>
  </si>
  <si>
    <t>Montag</t>
  </si>
  <si>
    <t>Dienstag</t>
  </si>
  <si>
    <t>Mittwoch</t>
  </si>
  <si>
    <t>Donnerstag</t>
  </si>
  <si>
    <t>Freitag</t>
  </si>
  <si>
    <t>Arbeit</t>
  </si>
  <si>
    <t>Pausen-anfang</t>
  </si>
  <si>
    <t>Pausen-ende</t>
  </si>
  <si>
    <t>Krank, Urlaub, Feiertag</t>
  </si>
  <si>
    <r>
      <t xml:space="preserve">Bitte im Format </t>
    </r>
    <r>
      <rPr>
        <b/>
        <i/>
        <sz val="9"/>
        <color theme="1" tint="0.499984740745262"/>
        <rFont val="Noto Sans"/>
        <family val="2"/>
        <charset val="1"/>
      </rPr>
      <t>hh:mm</t>
    </r>
    <r>
      <rPr>
        <i/>
        <sz val="9"/>
        <color theme="1" tint="0.499984740745262"/>
        <rFont val="Noto Sans"/>
        <family val="2"/>
        <charset val="1"/>
      </rPr>
      <t xml:space="preserve"> angeben. </t>
    </r>
  </si>
  <si>
    <t>vorheriger Monatssaldo</t>
  </si>
  <si>
    <t>Minus</t>
  </si>
  <si>
    <t>Plus</t>
  </si>
  <si>
    <t>Saldo (aktueller Monat)</t>
  </si>
  <si>
    <t>Saldo (Gessamt)</t>
  </si>
  <si>
    <r>
      <t xml:space="preserve">Bitte im Format </t>
    </r>
    <r>
      <rPr>
        <b/>
        <i/>
        <sz val="9"/>
        <color theme="1" tint="0.499984740745262"/>
        <rFont val="Noto Sans"/>
        <family val="2"/>
        <charset val="1"/>
      </rPr>
      <t xml:space="preserve">hh:mm </t>
    </r>
    <r>
      <rPr>
        <i/>
        <sz val="9"/>
        <color theme="1" tint="0.499984740745262"/>
        <rFont val="Noto Sans"/>
        <family val="2"/>
        <charset val="1"/>
      </rPr>
      <t xml:space="preserve">angeben. </t>
    </r>
  </si>
  <si>
    <r>
      <t>Stand:</t>
    </r>
    <r>
      <rPr>
        <b/>
        <i/>
        <sz val="8"/>
        <color theme="0" tint="-0.499984740745262"/>
        <rFont val="Noto Sans"/>
        <family val="2"/>
        <charset val="1"/>
      </rPr>
      <t xml:space="preserve"> 29.12.2023</t>
    </r>
  </si>
  <si>
    <t>Sollzeit</t>
  </si>
  <si>
    <t>Istzeit</t>
  </si>
  <si>
    <r>
      <rPr>
        <sz val="12"/>
        <color rgb="FFC1002A"/>
        <rFont val="Noto Sans"/>
        <family val="2"/>
        <charset val="1"/>
      </rPr>
      <t xml:space="preserve">Arbeitszeiterfassung von wissenschaftlichen Hilfskräften </t>
    </r>
    <r>
      <rPr>
        <sz val="10"/>
        <color rgb="FFC1002A"/>
        <rFont val="Noto Sans"/>
        <family val="2"/>
        <charset val="1"/>
      </rPr>
      <t xml:space="preserve">
</t>
    </r>
    <r>
      <rPr>
        <sz val="9"/>
        <color theme="1" tint="0.249977111117893"/>
        <rFont val="Noto Sans"/>
        <family val="2"/>
        <charset val="1"/>
      </rPr>
      <t>(Nach § 17 Mindestlohngesetz)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</si>
</sst>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:mm;@"/>
    <numFmt numFmtId="166" formatCode="[h]:mm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C1002A"/>
      <name val="Noto Sans"/>
      <family val="2"/>
      <charset val="1"/>
    </font>
    <font>
      <sz val="11"/>
      <color theme="1"/>
      <name val="Noto Sans"/>
      <family val="2"/>
      <charset val="1"/>
    </font>
    <font>
      <sz val="11"/>
      <color theme="0"/>
      <name val="Noto Sans"/>
      <family val="2"/>
      <charset val="1"/>
    </font>
    <font>
      <sz val="9"/>
      <color theme="1" tint="0.249977111117893"/>
      <name val="Noto Sans"/>
      <family val="2"/>
      <charset val="1"/>
    </font>
    <font>
      <sz val="9"/>
      <color rgb="FFC1002A"/>
      <name val="Noto Sans"/>
      <family val="2"/>
      <charset val="1"/>
    </font>
    <font>
      <b/>
      <sz val="9"/>
      <color theme="1"/>
      <name val="Noto Sans"/>
      <family val="2"/>
      <charset val="1"/>
    </font>
    <font>
      <sz val="9"/>
      <color rgb="FFFF0000"/>
      <name val="Noto Sans"/>
      <family val="2"/>
      <charset val="1"/>
    </font>
    <font>
      <sz val="9"/>
      <color theme="1"/>
      <name val="Noto Sans"/>
      <family val="2"/>
      <charset val="1"/>
    </font>
    <font>
      <sz val="9"/>
      <color theme="0"/>
      <name val="Noto Sans"/>
      <family val="2"/>
      <charset val="1"/>
    </font>
    <font>
      <i/>
      <sz val="9"/>
      <color theme="1" tint="0.499984740745262"/>
      <name val="Noto Sans"/>
      <family val="2"/>
      <charset val="1"/>
    </font>
    <font>
      <b/>
      <i/>
      <sz val="9"/>
      <color theme="1" tint="0.499984740745262"/>
      <name val="Noto Sans"/>
      <family val="2"/>
      <charset val="1"/>
    </font>
    <font>
      <i/>
      <sz val="9"/>
      <color theme="1"/>
      <name val="Noto Sans"/>
      <family val="2"/>
      <charset val="1"/>
    </font>
    <font>
      <b/>
      <i/>
      <sz val="9"/>
      <color theme="1"/>
      <name val="Noto Sans"/>
      <family val="2"/>
      <charset val="1"/>
    </font>
    <font>
      <sz val="8"/>
      <color theme="1"/>
      <name val="Noto Sans"/>
      <family val="2"/>
      <charset val="1"/>
    </font>
    <font>
      <i/>
      <sz val="9"/>
      <color rgb="FFC1002A"/>
      <name val="Noto Sans"/>
      <family val="2"/>
      <charset val="1"/>
    </font>
    <font>
      <b/>
      <i/>
      <sz val="8"/>
      <color theme="0" tint="-0.499984740745262"/>
      <name val="Noto Sans"/>
      <family val="2"/>
      <charset val="1"/>
    </font>
    <font>
      <i/>
      <sz val="8"/>
      <color theme="0" tint="-0.499984740745262"/>
      <name val="Noto Sans"/>
      <family val="2"/>
      <charset val="1"/>
    </font>
    <font>
      <b/>
      <sz val="8"/>
      <name val="Noto Sans"/>
      <family val="2"/>
      <charset val="1"/>
    </font>
    <font>
      <sz val="12"/>
      <color rgb="FFC1002A"/>
      <name val="Noto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C1002A"/>
      </left>
      <right style="thin">
        <color rgb="FFC1002A"/>
      </right>
      <top style="thin">
        <color rgb="FFC1002A"/>
      </top>
      <bottom style="thin">
        <color rgb="FFC1002A"/>
      </bottom>
      <diagonal/>
    </border>
    <border>
      <left style="thin">
        <color rgb="FFC1002A"/>
      </left>
      <right style="thin">
        <color rgb="FFC1002A"/>
      </right>
      <top style="thin">
        <color rgb="FFC1002A"/>
      </top>
      <bottom/>
      <diagonal/>
    </border>
    <border>
      <left style="thin">
        <color rgb="FFC1002A"/>
      </left>
      <right style="thin">
        <color rgb="FFC1002A"/>
      </right>
      <top/>
      <bottom/>
      <diagonal/>
    </border>
    <border>
      <left style="thin">
        <color rgb="FFC1002A"/>
      </left>
      <right style="thin">
        <color rgb="FFC1002A"/>
      </right>
      <top/>
      <bottom style="thin">
        <color rgb="FFC1002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7" fillId="3" borderId="0" xfId="0" applyFont="1" applyFill="1"/>
    <xf numFmtId="0" fontId="9" fillId="2" borderId="0" xfId="0" applyFont="1" applyFill="1"/>
    <xf numFmtId="0" fontId="10" fillId="2" borderId="0" xfId="0" applyFont="1" applyFill="1"/>
    <xf numFmtId="166" fontId="7" fillId="3" borderId="0" xfId="0" applyNumberFormat="1" applyFont="1" applyFill="1"/>
    <xf numFmtId="0" fontId="11" fillId="2" borderId="0" xfId="0" applyFont="1" applyFill="1"/>
    <xf numFmtId="0" fontId="13" fillId="2" borderId="0" xfId="0" applyFont="1" applyFill="1"/>
    <xf numFmtId="0" fontId="9" fillId="3" borderId="0" xfId="0" applyFont="1" applyFill="1"/>
    <xf numFmtId="20" fontId="14" fillId="2" borderId="0" xfId="0" applyNumberFormat="1" applyFont="1" applyFill="1"/>
    <xf numFmtId="166" fontId="13" fillId="2" borderId="0" xfId="0" applyNumberFormat="1" applyFont="1" applyFill="1"/>
    <xf numFmtId="166" fontId="14" fillId="2" borderId="0" xfId="0" applyNumberFormat="1" applyFont="1" applyFill="1"/>
    <xf numFmtId="20" fontId="7" fillId="2" borderId="2" xfId="0" applyNumberFormat="1" applyFont="1" applyFill="1" applyBorder="1" applyAlignment="1">
      <alignment horizontal="center" vertical="center"/>
    </xf>
    <xf numFmtId="20" fontId="9" fillId="2" borderId="3" xfId="0" applyNumberFormat="1" applyFont="1" applyFill="1" applyBorder="1" applyAlignment="1">
      <alignment horizontal="center" vertical="center"/>
    </xf>
    <xf numFmtId="20" fontId="7" fillId="2" borderId="3" xfId="0" applyNumberFormat="1" applyFont="1" applyFill="1" applyBorder="1" applyAlignment="1">
      <alignment horizontal="center" vertical="center"/>
    </xf>
    <xf numFmtId="20" fontId="14" fillId="2" borderId="3" xfId="0" applyNumberFormat="1" applyFont="1" applyFill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/>
    <xf numFmtId="20" fontId="7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20" fontId="9" fillId="3" borderId="3" xfId="0" applyNumberFormat="1" applyFont="1" applyFill="1" applyBorder="1" applyAlignment="1">
      <alignment horizontal="center" vertical="center"/>
    </xf>
    <xf numFmtId="20" fontId="14" fillId="3" borderId="3" xfId="0" applyNumberFormat="1" applyFont="1" applyFill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20" fontId="9" fillId="2" borderId="4" xfId="0" applyNumberFormat="1" applyFont="1" applyFill="1" applyBorder="1" applyAlignment="1">
      <alignment horizontal="center" vertical="center"/>
    </xf>
    <xf numFmtId="20" fontId="14" fillId="2" borderId="4" xfId="0" applyNumberFormat="1" applyFont="1" applyFill="1" applyBorder="1" applyAlignment="1">
      <alignment horizontal="center" vertical="center"/>
    </xf>
    <xf numFmtId="165" fontId="13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/>
    <xf numFmtId="164" fontId="15" fillId="2" borderId="3" xfId="0" applyNumberFormat="1" applyFont="1" applyFill="1" applyBorder="1" applyAlignment="1">
      <alignment horizontal="right"/>
    </xf>
    <xf numFmtId="164" fontId="15" fillId="3" borderId="3" xfId="0" applyNumberFormat="1" applyFont="1" applyFill="1" applyBorder="1" applyAlignment="1">
      <alignment horizontal="right"/>
    </xf>
    <xf numFmtId="164" fontId="15" fillId="2" borderId="4" xfId="0" applyNumberFormat="1" applyFont="1" applyFill="1" applyBorder="1" applyAlignment="1">
      <alignment horizontal="right"/>
    </xf>
    <xf numFmtId="0" fontId="16" fillId="2" borderId="0" xfId="0" applyFont="1" applyFill="1" applyAlignment="1">
      <alignment horizontal="right"/>
    </xf>
    <xf numFmtId="0" fontId="18" fillId="2" borderId="0" xfId="0" applyFont="1" applyFill="1"/>
    <xf numFmtId="0" fontId="10" fillId="2" borderId="0" xfId="0" applyFont="1" applyFill="1" applyProtection="1">
      <protection hidden="1"/>
    </xf>
    <xf numFmtId="1" fontId="10" fillId="2" borderId="0" xfId="0" applyNumberFormat="1" applyFont="1" applyFill="1"/>
    <xf numFmtId="2" fontId="4" fillId="2" borderId="0" xfId="0" applyNumberFormat="1" applyFont="1" applyFill="1"/>
    <xf numFmtId="0" fontId="7" fillId="3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100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979C-00E8-4D28-AD1A-0599AE877DFB}">
  <sheetPr>
    <pageSetUpPr fitToPage="1"/>
  </sheetPr>
  <dimension ref="A1:N54"/>
  <sheetViews>
    <sheetView tabSelected="1" workbookViewId="0">
      <selection activeCell="B3" sqref="B3:G3"/>
    </sheetView>
  </sheetViews>
  <sheetFormatPr baseColWidth="10" defaultColWidth="11.5546875" defaultRowHeight="15.6" x14ac:dyDescent="0.35"/>
  <cols>
    <col min="1" max="1" width="24.6640625" style="2" bestFit="1" customWidth="1"/>
    <col min="2" max="2" width="9.77734375" style="2" customWidth="1"/>
    <col min="3" max="9" width="7.77734375" style="2" customWidth="1"/>
    <col min="10" max="10" width="16.21875" style="2" customWidth="1"/>
    <col min="11" max="11" width="10.33203125" style="2" bestFit="1" customWidth="1"/>
    <col min="12" max="12" width="11.6640625" style="2" bestFit="1" customWidth="1"/>
    <col min="13" max="13" width="6.109375" style="2" bestFit="1" customWidth="1"/>
    <col min="14" max="14" width="8.6640625" style="2" customWidth="1"/>
    <col min="15" max="15" width="5.6640625" style="2" customWidth="1"/>
    <col min="16" max="16384" width="11.5546875" style="2"/>
  </cols>
  <sheetData>
    <row r="1" spans="1:14" ht="15.6" customHeight="1" x14ac:dyDescent="0.35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3"/>
      <c r="L1" s="3"/>
      <c r="M1" s="3"/>
      <c r="N1" s="3"/>
    </row>
    <row r="2" spans="1:14" ht="30" customHeight="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  <c r="K2" s="3"/>
      <c r="L2" s="3"/>
      <c r="M2" s="3"/>
      <c r="N2" s="3"/>
    </row>
    <row r="3" spans="1:14" x14ac:dyDescent="0.35">
      <c r="A3" s="5" t="s">
        <v>0</v>
      </c>
      <c r="B3" s="47"/>
      <c r="C3" s="47"/>
      <c r="D3" s="47"/>
      <c r="E3" s="47"/>
      <c r="F3" s="47"/>
      <c r="G3" s="47"/>
      <c r="H3" s="6"/>
      <c r="I3" s="10" t="s">
        <v>35</v>
      </c>
      <c r="J3" s="10" t="s">
        <v>13</v>
      </c>
      <c r="K3" s="10" t="s">
        <v>17</v>
      </c>
      <c r="L3" s="10">
        <v>31</v>
      </c>
      <c r="M3" s="10">
        <v>1</v>
      </c>
      <c r="N3" s="3"/>
    </row>
    <row r="4" spans="1:14" x14ac:dyDescent="0.35">
      <c r="A4" s="5" t="s">
        <v>1</v>
      </c>
      <c r="B4" s="47"/>
      <c r="C4" s="47"/>
      <c r="D4" s="47"/>
      <c r="E4" s="47"/>
      <c r="F4" s="47"/>
      <c r="G4" s="47"/>
      <c r="H4" s="7"/>
      <c r="I4" s="10"/>
      <c r="J4" s="10" t="s">
        <v>14</v>
      </c>
      <c r="K4" s="10" t="s">
        <v>18</v>
      </c>
      <c r="L4" s="10">
        <f>IF(OR(B6=2024,B6=2028,B6=2032,B6=2036,B6=2040),29,28)</f>
        <v>28</v>
      </c>
      <c r="M4" s="10">
        <v>2</v>
      </c>
      <c r="N4" s="3"/>
    </row>
    <row r="5" spans="1:14" x14ac:dyDescent="0.35">
      <c r="A5" s="5" t="s">
        <v>2</v>
      </c>
      <c r="B5" s="47"/>
      <c r="C5" s="47"/>
      <c r="D5" s="47"/>
      <c r="E5" s="47"/>
      <c r="F5" s="47"/>
      <c r="G5" s="47"/>
      <c r="H5" s="7"/>
      <c r="I5" s="10"/>
      <c r="J5" s="10" t="s">
        <v>15</v>
      </c>
      <c r="K5" s="10" t="s">
        <v>20</v>
      </c>
      <c r="L5" s="10">
        <v>31</v>
      </c>
      <c r="M5" s="10">
        <v>3</v>
      </c>
      <c r="N5" s="3"/>
    </row>
    <row r="6" spans="1:14" x14ac:dyDescent="0.35">
      <c r="A6" s="5" t="s">
        <v>19</v>
      </c>
      <c r="B6" s="8"/>
      <c r="C6" s="9" t="s">
        <v>8</v>
      </c>
      <c r="D6" s="8"/>
      <c r="E6" s="10"/>
      <c r="F6" s="10"/>
      <c r="G6" s="10" t="str">
        <f>IF(D6="","",VLOOKUP(D6,K3:L14,2,FALSE))</f>
        <v/>
      </c>
      <c r="H6" s="7"/>
      <c r="I6" s="10"/>
      <c r="J6" s="10"/>
      <c r="K6" s="10" t="s">
        <v>16</v>
      </c>
      <c r="L6" s="10">
        <v>30</v>
      </c>
      <c r="M6" s="10">
        <v>4</v>
      </c>
      <c r="N6" s="3"/>
    </row>
    <row r="7" spans="1:14" x14ac:dyDescent="0.35">
      <c r="A7" s="5" t="s">
        <v>3</v>
      </c>
      <c r="B7" s="11"/>
      <c r="C7" s="12" t="s">
        <v>39</v>
      </c>
      <c r="D7" s="9"/>
      <c r="E7" s="9"/>
      <c r="F7" s="9"/>
      <c r="G7" s="9"/>
      <c r="H7" s="7"/>
      <c r="I7" s="10"/>
      <c r="J7" s="10"/>
      <c r="K7" s="10" t="s">
        <v>21</v>
      </c>
      <c r="L7" s="10">
        <v>31</v>
      </c>
      <c r="M7" s="10">
        <v>5</v>
      </c>
      <c r="N7" s="3"/>
    </row>
    <row r="8" spans="1:14" x14ac:dyDescent="0.35">
      <c r="A8" s="5" t="s">
        <v>4</v>
      </c>
      <c r="B8" s="13">
        <f>COUNTA(B9:B13)</f>
        <v>0</v>
      </c>
      <c r="C8" s="10"/>
      <c r="D8" s="10"/>
      <c r="E8" s="10"/>
      <c r="F8" s="10"/>
      <c r="G8" s="10"/>
      <c r="H8" s="7"/>
      <c r="I8" s="10" t="s">
        <v>41</v>
      </c>
      <c r="J8" s="10"/>
      <c r="K8" s="10" t="s">
        <v>22</v>
      </c>
      <c r="L8" s="10">
        <v>30</v>
      </c>
      <c r="M8" s="10">
        <v>6</v>
      </c>
      <c r="N8" s="3"/>
    </row>
    <row r="9" spans="1:14" x14ac:dyDescent="0.35">
      <c r="A9" s="4" t="s">
        <v>30</v>
      </c>
      <c r="B9" s="14"/>
      <c r="C9" s="10">
        <v>1</v>
      </c>
      <c r="D9" s="10">
        <f>IF(B9="",0,1)</f>
        <v>0</v>
      </c>
      <c r="E9" s="7"/>
      <c r="F9" s="7"/>
      <c r="G9" s="7"/>
      <c r="H9" s="7"/>
      <c r="I9" s="10" t="s">
        <v>42</v>
      </c>
      <c r="J9" s="10"/>
      <c r="K9" s="10" t="s">
        <v>23</v>
      </c>
      <c r="L9" s="10">
        <v>31</v>
      </c>
      <c r="M9" s="10">
        <v>7</v>
      </c>
      <c r="N9" s="3"/>
    </row>
    <row r="10" spans="1:14" x14ac:dyDescent="0.35">
      <c r="A10" s="4" t="s">
        <v>31</v>
      </c>
      <c r="B10" s="14"/>
      <c r="C10" s="10">
        <v>2</v>
      </c>
      <c r="D10" s="10">
        <f t="shared" ref="D10:D13" si="0">IF(B10="",0,1)</f>
        <v>0</v>
      </c>
      <c r="E10" s="7"/>
      <c r="F10" s="7"/>
      <c r="G10" s="7"/>
      <c r="H10" s="7"/>
      <c r="I10" s="10"/>
      <c r="J10" s="10"/>
      <c r="K10" s="10" t="s">
        <v>24</v>
      </c>
      <c r="L10" s="10">
        <v>31</v>
      </c>
      <c r="M10" s="10">
        <v>8</v>
      </c>
      <c r="N10" s="3"/>
    </row>
    <row r="11" spans="1:14" x14ac:dyDescent="0.35">
      <c r="A11" s="4" t="s">
        <v>32</v>
      </c>
      <c r="B11" s="14"/>
      <c r="C11" s="10">
        <v>3</v>
      </c>
      <c r="D11" s="10">
        <f t="shared" si="0"/>
        <v>0</v>
      </c>
      <c r="E11" s="7"/>
      <c r="F11" s="7"/>
      <c r="G11" s="7"/>
      <c r="H11" s="7"/>
      <c r="I11" s="10"/>
      <c r="J11" s="10"/>
      <c r="K11" s="10" t="s">
        <v>25</v>
      </c>
      <c r="L11" s="10">
        <v>30</v>
      </c>
      <c r="M11" s="10">
        <v>9</v>
      </c>
      <c r="N11" s="3"/>
    </row>
    <row r="12" spans="1:14" x14ac:dyDescent="0.35">
      <c r="A12" s="4" t="s">
        <v>33</v>
      </c>
      <c r="B12" s="14"/>
      <c r="C12" s="10">
        <v>4</v>
      </c>
      <c r="D12" s="10">
        <f t="shared" si="0"/>
        <v>0</v>
      </c>
      <c r="E12" s="7"/>
      <c r="F12" s="7"/>
      <c r="G12" s="7"/>
      <c r="H12" s="7"/>
      <c r="I12" s="10"/>
      <c r="J12" s="10"/>
      <c r="K12" s="10" t="s">
        <v>26</v>
      </c>
      <c r="L12" s="10">
        <v>31</v>
      </c>
      <c r="M12" s="10">
        <v>10</v>
      </c>
      <c r="N12" s="3"/>
    </row>
    <row r="13" spans="1:14" x14ac:dyDescent="0.35">
      <c r="A13" s="4" t="s">
        <v>34</v>
      </c>
      <c r="B13" s="14"/>
      <c r="C13" s="10">
        <v>5</v>
      </c>
      <c r="D13" s="10">
        <f t="shared" si="0"/>
        <v>0</v>
      </c>
      <c r="E13" s="7"/>
      <c r="F13" s="7"/>
      <c r="G13" s="7"/>
      <c r="H13" s="7"/>
      <c r="I13" s="10"/>
      <c r="J13" s="10"/>
      <c r="K13" s="10" t="s">
        <v>27</v>
      </c>
      <c r="L13" s="10">
        <v>30</v>
      </c>
      <c r="M13" s="10">
        <v>11</v>
      </c>
      <c r="N13" s="3"/>
    </row>
    <row r="14" spans="1:14" x14ac:dyDescent="0.35">
      <c r="A14" s="9"/>
      <c r="B14" s="9"/>
      <c r="C14" s="7"/>
      <c r="D14" s="7"/>
      <c r="E14" s="7"/>
      <c r="F14" s="7"/>
      <c r="G14" s="7"/>
      <c r="H14" s="7"/>
      <c r="I14" s="10"/>
      <c r="J14" s="10"/>
      <c r="K14" s="10" t="s">
        <v>28</v>
      </c>
      <c r="L14" s="10">
        <v>31</v>
      </c>
      <c r="M14" s="10">
        <v>12</v>
      </c>
      <c r="N14" s="3"/>
    </row>
    <row r="15" spans="1:14" x14ac:dyDescent="0.35">
      <c r="A15" s="5" t="s">
        <v>40</v>
      </c>
      <c r="B15" s="8"/>
      <c r="C15" s="11">
        <v>0</v>
      </c>
      <c r="D15" s="12" t="s">
        <v>45</v>
      </c>
      <c r="E15" s="7"/>
      <c r="F15" s="7"/>
      <c r="G15" s="7"/>
      <c r="H15" s="7"/>
      <c r="I15" s="10"/>
      <c r="J15" s="10"/>
      <c r="K15" s="10"/>
      <c r="L15" s="10"/>
      <c r="M15" s="10"/>
      <c r="N15" s="3"/>
    </row>
    <row r="16" spans="1:14" x14ac:dyDescent="0.35">
      <c r="A16" s="5" t="s">
        <v>5</v>
      </c>
      <c r="B16" s="15" t="str">
        <f>IF(D6="","",IF(B7="","",IF(B8=0,"",B7/B8)))</f>
        <v/>
      </c>
      <c r="C16" s="7"/>
      <c r="D16" s="7"/>
      <c r="E16" s="7"/>
      <c r="F16" s="7"/>
      <c r="G16" s="7"/>
      <c r="H16" s="7"/>
      <c r="I16" s="10"/>
      <c r="J16" s="10"/>
      <c r="K16" s="10"/>
      <c r="L16" s="10"/>
      <c r="M16" s="10"/>
      <c r="N16" s="3"/>
    </row>
    <row r="17" spans="1:14" x14ac:dyDescent="0.35">
      <c r="A17" s="5" t="s">
        <v>6</v>
      </c>
      <c r="B17" s="16">
        <f>SUM(F23:F53)</f>
        <v>0</v>
      </c>
      <c r="C17" s="7"/>
      <c r="D17" s="7"/>
      <c r="E17" s="7"/>
      <c r="F17" s="7"/>
      <c r="G17" s="7"/>
      <c r="H17" s="7"/>
      <c r="I17" s="10"/>
      <c r="J17" s="10"/>
      <c r="K17" s="10"/>
      <c r="L17" s="10"/>
      <c r="M17" s="10"/>
      <c r="N17" s="3"/>
    </row>
    <row r="18" spans="1:14" x14ac:dyDescent="0.35">
      <c r="A18" s="5" t="s">
        <v>7</v>
      </c>
      <c r="B18" s="16">
        <f>SUM(G23:G53)</f>
        <v>0</v>
      </c>
      <c r="C18" s="7"/>
      <c r="D18" s="7"/>
      <c r="E18" s="7"/>
      <c r="F18" s="7"/>
      <c r="G18" s="7"/>
      <c r="H18" s="7"/>
      <c r="I18" s="10"/>
      <c r="J18" s="10"/>
      <c r="K18" s="10"/>
      <c r="L18" s="10"/>
      <c r="M18" s="10"/>
      <c r="N18" s="3"/>
    </row>
    <row r="19" spans="1:14" x14ac:dyDescent="0.35">
      <c r="A19" s="42" t="s">
        <v>43</v>
      </c>
      <c r="B19" s="16">
        <f>B18-B17</f>
        <v>0</v>
      </c>
      <c r="C19" s="7"/>
      <c r="D19" s="7"/>
      <c r="E19" s="7"/>
      <c r="F19" s="7"/>
      <c r="G19" s="7"/>
      <c r="H19" s="7"/>
      <c r="I19" s="10"/>
      <c r="J19" s="10"/>
      <c r="K19" s="10"/>
      <c r="L19" s="10"/>
      <c r="M19" s="10"/>
      <c r="N19" s="3"/>
    </row>
    <row r="20" spans="1:14" x14ac:dyDescent="0.35">
      <c r="A20" s="5" t="s">
        <v>44</v>
      </c>
      <c r="B20" s="17">
        <f>(IF(B15="Minus", 0-C15,0+C15))+B19</f>
        <v>0</v>
      </c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3"/>
    </row>
    <row r="21" spans="1:14" x14ac:dyDescent="0.35">
      <c r="A21" s="9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3"/>
    </row>
    <row r="22" spans="1:14" ht="36" x14ac:dyDescent="0.35">
      <c r="A22" s="49" t="s">
        <v>9</v>
      </c>
      <c r="B22" s="49" t="s">
        <v>10</v>
      </c>
      <c r="C22" s="49" t="s">
        <v>36</v>
      </c>
      <c r="D22" s="49" t="s">
        <v>37</v>
      </c>
      <c r="E22" s="49" t="s">
        <v>11</v>
      </c>
      <c r="F22" s="49" t="s">
        <v>47</v>
      </c>
      <c r="G22" s="49" t="s">
        <v>48</v>
      </c>
      <c r="H22" s="49" t="s">
        <v>29</v>
      </c>
      <c r="I22" s="49" t="s">
        <v>38</v>
      </c>
      <c r="J22" s="49" t="s">
        <v>12</v>
      </c>
      <c r="K22" s="10"/>
      <c r="L22" s="10"/>
      <c r="M22" s="10"/>
      <c r="N22" s="3"/>
    </row>
    <row r="23" spans="1:14" x14ac:dyDescent="0.35">
      <c r="A23" s="39" t="str">
        <f>IF(D6="","",IF(B6="","",DATE(B6,VLOOKUP(D6,K3:M14,3,FALSE),M3)))</f>
        <v/>
      </c>
      <c r="B23" s="18"/>
      <c r="C23" s="19"/>
      <c r="D23" s="19"/>
      <c r="E23" s="20"/>
      <c r="F23" s="19" t="str">
        <f t="shared" ref="F23:F53" si="1">IF(L23="","",IF($B$16="","",IF(M23="","",IF(VLOOKUP(L23,$C$9:$D$13,2,FALSE)=0,"",$B$16))))</f>
        <v/>
      </c>
      <c r="G23" s="21" t="str">
        <f t="shared" ref="G23:G53" si="2">IF(I23&lt;&gt;"",IF(F23="","",$B$16),IF(E23="","",(E23-B23)-(D23-C23)))</f>
        <v/>
      </c>
      <c r="H23" s="22" t="str">
        <f>IF(F23="",IF(G23="","",G23),IF(G23="",-F23,G23-F23))</f>
        <v/>
      </c>
      <c r="I23" s="23"/>
      <c r="J23" s="50"/>
      <c r="K23" s="44" t="str">
        <f>A23</f>
        <v/>
      </c>
      <c r="L23" s="45" t="str">
        <f>IF(K23="","",WEEKDAY(K23,2))</f>
        <v/>
      </c>
      <c r="M23" s="45">
        <f>IF(OR(L23=6,L23=7),"",1)</f>
        <v>1</v>
      </c>
      <c r="N23" s="46"/>
    </row>
    <row r="24" spans="1:14" x14ac:dyDescent="0.35">
      <c r="A24" s="40" t="str">
        <f>IF(A23="","",A23+1)</f>
        <v/>
      </c>
      <c r="B24" s="24"/>
      <c r="C24" s="25"/>
      <c r="D24" s="25"/>
      <c r="E24" s="24"/>
      <c r="F24" s="26" t="str">
        <f t="shared" si="1"/>
        <v/>
      </c>
      <c r="G24" s="27" t="str">
        <f t="shared" si="2"/>
        <v/>
      </c>
      <c r="H24" s="28" t="str">
        <f t="shared" ref="H24:H53" si="3">IF(F24="",IF(G24="","",G24),IF(G24="",-F24,G24-F24))</f>
        <v/>
      </c>
      <c r="I24" s="29"/>
      <c r="J24" s="51"/>
      <c r="K24" s="10" t="str">
        <f t="shared" ref="K24:K53" si="4">A24</f>
        <v/>
      </c>
      <c r="L24" s="45" t="str">
        <f t="shared" ref="L24:L53" si="5">IF(K24="","",WEEKDAY(K24,2))</f>
        <v/>
      </c>
      <c r="M24" s="45">
        <f t="shared" ref="M24:M50" si="6">IF(OR(L24=6,L24=7),"",1)</f>
        <v>1</v>
      </c>
      <c r="N24" s="3"/>
    </row>
    <row r="25" spans="1:14" x14ac:dyDescent="0.35">
      <c r="A25" s="39" t="str">
        <f t="shared" ref="A25:A50" si="7">IF(A24="","",A24+1)</f>
        <v/>
      </c>
      <c r="B25" s="30"/>
      <c r="C25" s="31"/>
      <c r="D25" s="31"/>
      <c r="E25" s="30"/>
      <c r="F25" s="19" t="str">
        <f t="shared" si="1"/>
        <v/>
      </c>
      <c r="G25" s="21" t="str">
        <f t="shared" si="2"/>
        <v/>
      </c>
      <c r="H25" s="22" t="str">
        <f t="shared" si="3"/>
        <v/>
      </c>
      <c r="I25" s="23"/>
      <c r="J25" s="50"/>
      <c r="K25" s="10" t="str">
        <f t="shared" si="4"/>
        <v/>
      </c>
      <c r="L25" s="45" t="str">
        <f t="shared" si="5"/>
        <v/>
      </c>
      <c r="M25" s="45">
        <f t="shared" si="6"/>
        <v>1</v>
      </c>
      <c r="N25" s="3"/>
    </row>
    <row r="26" spans="1:14" x14ac:dyDescent="0.35">
      <c r="A26" s="40" t="str">
        <f t="shared" si="7"/>
        <v/>
      </c>
      <c r="B26" s="32"/>
      <c r="C26" s="25"/>
      <c r="D26" s="25"/>
      <c r="E26" s="32"/>
      <c r="F26" s="26" t="str">
        <f t="shared" si="1"/>
        <v/>
      </c>
      <c r="G26" s="27" t="str">
        <f t="shared" si="2"/>
        <v/>
      </c>
      <c r="H26" s="28" t="str">
        <f t="shared" si="3"/>
        <v/>
      </c>
      <c r="I26" s="29"/>
      <c r="J26" s="51"/>
      <c r="K26" s="10" t="str">
        <f t="shared" si="4"/>
        <v/>
      </c>
      <c r="L26" s="45" t="str">
        <f t="shared" si="5"/>
        <v/>
      </c>
      <c r="M26" s="45">
        <f t="shared" si="6"/>
        <v>1</v>
      </c>
      <c r="N26" s="3"/>
    </row>
    <row r="27" spans="1:14" x14ac:dyDescent="0.35">
      <c r="A27" s="39" t="str">
        <f t="shared" si="7"/>
        <v/>
      </c>
      <c r="B27" s="20"/>
      <c r="C27" s="31"/>
      <c r="D27" s="31"/>
      <c r="E27" s="20"/>
      <c r="F27" s="19" t="str">
        <f t="shared" si="1"/>
        <v/>
      </c>
      <c r="G27" s="21" t="str">
        <f t="shared" si="2"/>
        <v/>
      </c>
      <c r="H27" s="22" t="str">
        <f t="shared" si="3"/>
        <v/>
      </c>
      <c r="I27" s="23"/>
      <c r="J27" s="50"/>
      <c r="K27" s="10" t="str">
        <f t="shared" si="4"/>
        <v/>
      </c>
      <c r="L27" s="45" t="str">
        <f t="shared" si="5"/>
        <v/>
      </c>
      <c r="M27" s="45">
        <f t="shared" si="6"/>
        <v>1</v>
      </c>
      <c r="N27" s="3"/>
    </row>
    <row r="28" spans="1:14" x14ac:dyDescent="0.35">
      <c r="A28" s="40" t="str">
        <f t="shared" si="7"/>
        <v/>
      </c>
      <c r="B28" s="24"/>
      <c r="C28" s="25"/>
      <c r="D28" s="25"/>
      <c r="E28" s="24"/>
      <c r="F28" s="26" t="str">
        <f t="shared" si="1"/>
        <v/>
      </c>
      <c r="G28" s="27" t="str">
        <f t="shared" si="2"/>
        <v/>
      </c>
      <c r="H28" s="28" t="str">
        <f t="shared" si="3"/>
        <v/>
      </c>
      <c r="I28" s="29"/>
      <c r="J28" s="51"/>
      <c r="K28" s="10" t="str">
        <f t="shared" si="4"/>
        <v/>
      </c>
      <c r="L28" s="45" t="str">
        <f t="shared" si="5"/>
        <v/>
      </c>
      <c r="M28" s="45">
        <f t="shared" si="6"/>
        <v>1</v>
      </c>
      <c r="N28" s="3"/>
    </row>
    <row r="29" spans="1:14" x14ac:dyDescent="0.35">
      <c r="A29" s="39" t="str">
        <f t="shared" si="7"/>
        <v/>
      </c>
      <c r="B29" s="30"/>
      <c r="C29" s="31"/>
      <c r="D29" s="31"/>
      <c r="E29" s="30"/>
      <c r="F29" s="19" t="str">
        <f t="shared" si="1"/>
        <v/>
      </c>
      <c r="G29" s="21" t="str">
        <f t="shared" si="2"/>
        <v/>
      </c>
      <c r="H29" s="22" t="str">
        <f t="shared" si="3"/>
        <v/>
      </c>
      <c r="I29" s="23"/>
      <c r="J29" s="50"/>
      <c r="K29" s="10" t="str">
        <f t="shared" si="4"/>
        <v/>
      </c>
      <c r="L29" s="45" t="str">
        <f t="shared" si="5"/>
        <v/>
      </c>
      <c r="M29" s="45">
        <f t="shared" si="6"/>
        <v>1</v>
      </c>
      <c r="N29" s="3"/>
    </row>
    <row r="30" spans="1:14" x14ac:dyDescent="0.35">
      <c r="A30" s="40" t="str">
        <f t="shared" si="7"/>
        <v/>
      </c>
      <c r="B30" s="24"/>
      <c r="C30" s="25"/>
      <c r="D30" s="25"/>
      <c r="E30" s="24"/>
      <c r="F30" s="26" t="str">
        <f t="shared" si="1"/>
        <v/>
      </c>
      <c r="G30" s="27" t="str">
        <f t="shared" si="2"/>
        <v/>
      </c>
      <c r="H30" s="28" t="str">
        <f t="shared" si="3"/>
        <v/>
      </c>
      <c r="I30" s="29"/>
      <c r="J30" s="51"/>
      <c r="K30" s="10" t="str">
        <f t="shared" si="4"/>
        <v/>
      </c>
      <c r="L30" s="45" t="str">
        <f t="shared" si="5"/>
        <v/>
      </c>
      <c r="M30" s="45">
        <f t="shared" si="6"/>
        <v>1</v>
      </c>
      <c r="N30" s="3"/>
    </row>
    <row r="31" spans="1:14" x14ac:dyDescent="0.35">
      <c r="A31" s="39" t="str">
        <f t="shared" si="7"/>
        <v/>
      </c>
      <c r="B31" s="30"/>
      <c r="C31" s="31"/>
      <c r="D31" s="31"/>
      <c r="E31" s="30"/>
      <c r="F31" s="19" t="str">
        <f t="shared" si="1"/>
        <v/>
      </c>
      <c r="G31" s="21" t="str">
        <f t="shared" si="2"/>
        <v/>
      </c>
      <c r="H31" s="22" t="str">
        <f t="shared" si="3"/>
        <v/>
      </c>
      <c r="I31" s="23"/>
      <c r="J31" s="50"/>
      <c r="K31" s="10" t="str">
        <f t="shared" si="4"/>
        <v/>
      </c>
      <c r="L31" s="45" t="str">
        <f t="shared" si="5"/>
        <v/>
      </c>
      <c r="M31" s="45">
        <f t="shared" si="6"/>
        <v>1</v>
      </c>
      <c r="N31" s="3"/>
    </row>
    <row r="32" spans="1:14" x14ac:dyDescent="0.35">
      <c r="A32" s="40" t="str">
        <f t="shared" si="7"/>
        <v/>
      </c>
      <c r="B32" s="24"/>
      <c r="C32" s="25"/>
      <c r="D32" s="25"/>
      <c r="E32" s="24"/>
      <c r="F32" s="26" t="str">
        <f t="shared" si="1"/>
        <v/>
      </c>
      <c r="G32" s="27" t="str">
        <f t="shared" si="2"/>
        <v/>
      </c>
      <c r="H32" s="28" t="str">
        <f t="shared" si="3"/>
        <v/>
      </c>
      <c r="I32" s="29"/>
      <c r="J32" s="51"/>
      <c r="K32" s="10" t="str">
        <f t="shared" si="4"/>
        <v/>
      </c>
      <c r="L32" s="45" t="str">
        <f t="shared" si="5"/>
        <v/>
      </c>
      <c r="M32" s="45">
        <f t="shared" si="6"/>
        <v>1</v>
      </c>
      <c r="N32" s="3"/>
    </row>
    <row r="33" spans="1:14" x14ac:dyDescent="0.35">
      <c r="A33" s="39" t="str">
        <f t="shared" si="7"/>
        <v/>
      </c>
      <c r="B33" s="30"/>
      <c r="C33" s="31"/>
      <c r="D33" s="31"/>
      <c r="E33" s="30"/>
      <c r="F33" s="19" t="str">
        <f t="shared" si="1"/>
        <v/>
      </c>
      <c r="G33" s="21" t="str">
        <f t="shared" si="2"/>
        <v/>
      </c>
      <c r="H33" s="22" t="str">
        <f t="shared" si="3"/>
        <v/>
      </c>
      <c r="I33" s="23"/>
      <c r="J33" s="50"/>
      <c r="K33" s="10" t="str">
        <f t="shared" si="4"/>
        <v/>
      </c>
      <c r="L33" s="45" t="str">
        <f t="shared" si="5"/>
        <v/>
      </c>
      <c r="M33" s="45">
        <f t="shared" si="6"/>
        <v>1</v>
      </c>
      <c r="N33" s="3"/>
    </row>
    <row r="34" spans="1:14" x14ac:dyDescent="0.35">
      <c r="A34" s="40" t="str">
        <f t="shared" si="7"/>
        <v/>
      </c>
      <c r="B34" s="32"/>
      <c r="C34" s="25"/>
      <c r="D34" s="25"/>
      <c r="E34" s="32"/>
      <c r="F34" s="26" t="str">
        <f t="shared" si="1"/>
        <v/>
      </c>
      <c r="G34" s="27" t="str">
        <f t="shared" si="2"/>
        <v/>
      </c>
      <c r="H34" s="28" t="str">
        <f t="shared" si="3"/>
        <v/>
      </c>
      <c r="I34" s="29"/>
      <c r="J34" s="51"/>
      <c r="K34" s="10" t="str">
        <f t="shared" si="4"/>
        <v/>
      </c>
      <c r="L34" s="45" t="str">
        <f t="shared" si="5"/>
        <v/>
      </c>
      <c r="M34" s="45">
        <f t="shared" si="6"/>
        <v>1</v>
      </c>
      <c r="N34" s="3"/>
    </row>
    <row r="35" spans="1:14" x14ac:dyDescent="0.35">
      <c r="A35" s="39" t="str">
        <f t="shared" si="7"/>
        <v/>
      </c>
      <c r="B35" s="20"/>
      <c r="C35" s="31"/>
      <c r="D35" s="31"/>
      <c r="E35" s="20"/>
      <c r="F35" s="19" t="str">
        <f t="shared" si="1"/>
        <v/>
      </c>
      <c r="G35" s="21" t="str">
        <f t="shared" si="2"/>
        <v/>
      </c>
      <c r="H35" s="22" t="str">
        <f t="shared" si="3"/>
        <v/>
      </c>
      <c r="I35" s="23"/>
      <c r="J35" s="50"/>
      <c r="K35" s="10" t="str">
        <f t="shared" si="4"/>
        <v/>
      </c>
      <c r="L35" s="45" t="str">
        <f t="shared" si="5"/>
        <v/>
      </c>
      <c r="M35" s="45">
        <f t="shared" si="6"/>
        <v>1</v>
      </c>
      <c r="N35" s="3"/>
    </row>
    <row r="36" spans="1:14" x14ac:dyDescent="0.35">
      <c r="A36" s="40" t="str">
        <f t="shared" si="7"/>
        <v/>
      </c>
      <c r="B36" s="32"/>
      <c r="C36" s="25"/>
      <c r="D36" s="25"/>
      <c r="E36" s="32"/>
      <c r="F36" s="26" t="str">
        <f t="shared" si="1"/>
        <v/>
      </c>
      <c r="G36" s="27" t="str">
        <f t="shared" si="2"/>
        <v/>
      </c>
      <c r="H36" s="28" t="str">
        <f t="shared" si="3"/>
        <v/>
      </c>
      <c r="I36" s="29"/>
      <c r="J36" s="51"/>
      <c r="K36" s="10" t="str">
        <f t="shared" si="4"/>
        <v/>
      </c>
      <c r="L36" s="45" t="str">
        <f t="shared" si="5"/>
        <v/>
      </c>
      <c r="M36" s="45">
        <f t="shared" si="6"/>
        <v>1</v>
      </c>
      <c r="N36" s="3"/>
    </row>
    <row r="37" spans="1:14" x14ac:dyDescent="0.35">
      <c r="A37" s="39" t="str">
        <f t="shared" si="7"/>
        <v/>
      </c>
      <c r="B37" s="20"/>
      <c r="C37" s="31"/>
      <c r="D37" s="31"/>
      <c r="E37" s="20"/>
      <c r="F37" s="19" t="str">
        <f t="shared" si="1"/>
        <v/>
      </c>
      <c r="G37" s="21" t="str">
        <f t="shared" si="2"/>
        <v/>
      </c>
      <c r="H37" s="22" t="str">
        <f t="shared" si="3"/>
        <v/>
      </c>
      <c r="I37" s="23"/>
      <c r="J37" s="50"/>
      <c r="K37" s="10" t="str">
        <f t="shared" si="4"/>
        <v/>
      </c>
      <c r="L37" s="45" t="str">
        <f t="shared" si="5"/>
        <v/>
      </c>
      <c r="M37" s="45">
        <f t="shared" si="6"/>
        <v>1</v>
      </c>
      <c r="N37" s="3"/>
    </row>
    <row r="38" spans="1:14" x14ac:dyDescent="0.35">
      <c r="A38" s="40" t="str">
        <f t="shared" si="7"/>
        <v/>
      </c>
      <c r="B38" s="32"/>
      <c r="C38" s="25"/>
      <c r="D38" s="25"/>
      <c r="E38" s="32"/>
      <c r="F38" s="26" t="str">
        <f t="shared" si="1"/>
        <v/>
      </c>
      <c r="G38" s="27" t="str">
        <f t="shared" si="2"/>
        <v/>
      </c>
      <c r="H38" s="28" t="str">
        <f t="shared" si="3"/>
        <v/>
      </c>
      <c r="I38" s="29"/>
      <c r="J38" s="51"/>
      <c r="K38" s="10" t="str">
        <f t="shared" si="4"/>
        <v/>
      </c>
      <c r="L38" s="45" t="str">
        <f t="shared" si="5"/>
        <v/>
      </c>
      <c r="M38" s="45">
        <f t="shared" si="6"/>
        <v>1</v>
      </c>
      <c r="N38" s="3"/>
    </row>
    <row r="39" spans="1:14" x14ac:dyDescent="0.35">
      <c r="A39" s="39" t="str">
        <f t="shared" si="7"/>
        <v/>
      </c>
      <c r="B39" s="30"/>
      <c r="C39" s="31"/>
      <c r="D39" s="31"/>
      <c r="E39" s="30"/>
      <c r="F39" s="19" t="str">
        <f t="shared" si="1"/>
        <v/>
      </c>
      <c r="G39" s="21" t="str">
        <f t="shared" si="2"/>
        <v/>
      </c>
      <c r="H39" s="22" t="str">
        <f t="shared" si="3"/>
        <v/>
      </c>
      <c r="I39" s="23"/>
      <c r="J39" s="50"/>
      <c r="K39" s="10" t="str">
        <f t="shared" si="4"/>
        <v/>
      </c>
      <c r="L39" s="45" t="str">
        <f t="shared" si="5"/>
        <v/>
      </c>
      <c r="M39" s="45">
        <f t="shared" si="6"/>
        <v>1</v>
      </c>
      <c r="N39" s="3"/>
    </row>
    <row r="40" spans="1:14" x14ac:dyDescent="0.35">
      <c r="A40" s="40" t="str">
        <f t="shared" si="7"/>
        <v/>
      </c>
      <c r="B40" s="32"/>
      <c r="C40" s="25"/>
      <c r="D40" s="25"/>
      <c r="E40" s="32"/>
      <c r="F40" s="26" t="str">
        <f t="shared" si="1"/>
        <v/>
      </c>
      <c r="G40" s="27" t="str">
        <f t="shared" si="2"/>
        <v/>
      </c>
      <c r="H40" s="28" t="str">
        <f t="shared" si="3"/>
        <v/>
      </c>
      <c r="I40" s="29"/>
      <c r="J40" s="51"/>
      <c r="K40" s="10" t="str">
        <f t="shared" si="4"/>
        <v/>
      </c>
      <c r="L40" s="45" t="str">
        <f t="shared" si="5"/>
        <v/>
      </c>
      <c r="M40" s="45">
        <f t="shared" si="6"/>
        <v>1</v>
      </c>
      <c r="N40" s="3"/>
    </row>
    <row r="41" spans="1:14" x14ac:dyDescent="0.35">
      <c r="A41" s="39" t="str">
        <f t="shared" si="7"/>
        <v/>
      </c>
      <c r="B41" s="30"/>
      <c r="C41" s="31"/>
      <c r="D41" s="31"/>
      <c r="E41" s="30"/>
      <c r="F41" s="19" t="str">
        <f t="shared" si="1"/>
        <v/>
      </c>
      <c r="G41" s="21" t="str">
        <f t="shared" si="2"/>
        <v/>
      </c>
      <c r="H41" s="22" t="str">
        <f t="shared" si="3"/>
        <v/>
      </c>
      <c r="I41" s="23"/>
      <c r="J41" s="50"/>
      <c r="K41" s="10" t="str">
        <f t="shared" si="4"/>
        <v/>
      </c>
      <c r="L41" s="45" t="str">
        <f t="shared" si="5"/>
        <v/>
      </c>
      <c r="M41" s="45">
        <f t="shared" si="6"/>
        <v>1</v>
      </c>
      <c r="N41" s="3"/>
    </row>
    <row r="42" spans="1:14" x14ac:dyDescent="0.35">
      <c r="A42" s="40" t="str">
        <f t="shared" si="7"/>
        <v/>
      </c>
      <c r="B42" s="24"/>
      <c r="C42" s="25"/>
      <c r="D42" s="25"/>
      <c r="E42" s="24"/>
      <c r="F42" s="26" t="str">
        <f t="shared" si="1"/>
        <v/>
      </c>
      <c r="G42" s="27" t="str">
        <f t="shared" si="2"/>
        <v/>
      </c>
      <c r="H42" s="28" t="str">
        <f t="shared" si="3"/>
        <v/>
      </c>
      <c r="I42" s="29"/>
      <c r="J42" s="51"/>
      <c r="K42" s="10" t="str">
        <f t="shared" si="4"/>
        <v/>
      </c>
      <c r="L42" s="45" t="str">
        <f t="shared" si="5"/>
        <v/>
      </c>
      <c r="M42" s="45">
        <f t="shared" si="6"/>
        <v>1</v>
      </c>
      <c r="N42" s="3"/>
    </row>
    <row r="43" spans="1:14" x14ac:dyDescent="0.35">
      <c r="A43" s="39" t="str">
        <f t="shared" si="7"/>
        <v/>
      </c>
      <c r="B43" s="30"/>
      <c r="C43" s="31"/>
      <c r="D43" s="31"/>
      <c r="E43" s="30"/>
      <c r="F43" s="19" t="str">
        <f t="shared" si="1"/>
        <v/>
      </c>
      <c r="G43" s="21" t="str">
        <f t="shared" si="2"/>
        <v/>
      </c>
      <c r="H43" s="22" t="str">
        <f t="shared" si="3"/>
        <v/>
      </c>
      <c r="I43" s="23"/>
      <c r="J43" s="50"/>
      <c r="K43" s="10" t="str">
        <f t="shared" si="4"/>
        <v/>
      </c>
      <c r="L43" s="45" t="str">
        <f t="shared" si="5"/>
        <v/>
      </c>
      <c r="M43" s="45">
        <f t="shared" si="6"/>
        <v>1</v>
      </c>
      <c r="N43" s="3"/>
    </row>
    <row r="44" spans="1:14" x14ac:dyDescent="0.35">
      <c r="A44" s="40" t="str">
        <f t="shared" si="7"/>
        <v/>
      </c>
      <c r="B44" s="24"/>
      <c r="C44" s="25"/>
      <c r="D44" s="25"/>
      <c r="E44" s="24"/>
      <c r="F44" s="26" t="str">
        <f t="shared" si="1"/>
        <v/>
      </c>
      <c r="G44" s="27" t="str">
        <f t="shared" si="2"/>
        <v/>
      </c>
      <c r="H44" s="28" t="str">
        <f t="shared" si="3"/>
        <v/>
      </c>
      <c r="I44" s="29"/>
      <c r="J44" s="51"/>
      <c r="K44" s="10" t="str">
        <f t="shared" si="4"/>
        <v/>
      </c>
      <c r="L44" s="45" t="str">
        <f t="shared" si="5"/>
        <v/>
      </c>
      <c r="M44" s="45">
        <f t="shared" si="6"/>
        <v>1</v>
      </c>
      <c r="N44" s="3"/>
    </row>
    <row r="45" spans="1:14" x14ac:dyDescent="0.35">
      <c r="A45" s="39" t="str">
        <f t="shared" si="7"/>
        <v/>
      </c>
      <c r="B45" s="20"/>
      <c r="C45" s="31"/>
      <c r="D45" s="31"/>
      <c r="E45" s="20"/>
      <c r="F45" s="19" t="str">
        <f t="shared" si="1"/>
        <v/>
      </c>
      <c r="G45" s="21" t="str">
        <f t="shared" si="2"/>
        <v/>
      </c>
      <c r="H45" s="22" t="str">
        <f t="shared" si="3"/>
        <v/>
      </c>
      <c r="I45" s="23"/>
      <c r="J45" s="50"/>
      <c r="K45" s="10" t="str">
        <f t="shared" si="4"/>
        <v/>
      </c>
      <c r="L45" s="45" t="str">
        <f t="shared" si="5"/>
        <v/>
      </c>
      <c r="M45" s="45">
        <f t="shared" si="6"/>
        <v>1</v>
      </c>
      <c r="N45" s="3"/>
    </row>
    <row r="46" spans="1:14" x14ac:dyDescent="0.35">
      <c r="A46" s="40" t="str">
        <f t="shared" si="7"/>
        <v/>
      </c>
      <c r="B46" s="32"/>
      <c r="C46" s="25"/>
      <c r="D46" s="25"/>
      <c r="E46" s="32"/>
      <c r="F46" s="26" t="str">
        <f t="shared" si="1"/>
        <v/>
      </c>
      <c r="G46" s="27" t="str">
        <f t="shared" si="2"/>
        <v/>
      </c>
      <c r="H46" s="28" t="str">
        <f t="shared" si="3"/>
        <v/>
      </c>
      <c r="I46" s="29"/>
      <c r="J46" s="51"/>
      <c r="K46" s="10" t="str">
        <f t="shared" si="4"/>
        <v/>
      </c>
      <c r="L46" s="45" t="str">
        <f t="shared" si="5"/>
        <v/>
      </c>
      <c r="M46" s="45">
        <f t="shared" si="6"/>
        <v>1</v>
      </c>
      <c r="N46" s="3"/>
    </row>
    <row r="47" spans="1:14" x14ac:dyDescent="0.35">
      <c r="A47" s="39" t="str">
        <f t="shared" si="7"/>
        <v/>
      </c>
      <c r="B47" s="30"/>
      <c r="C47" s="31"/>
      <c r="D47" s="31"/>
      <c r="E47" s="30"/>
      <c r="F47" s="19" t="str">
        <f t="shared" si="1"/>
        <v/>
      </c>
      <c r="G47" s="21" t="str">
        <f t="shared" si="2"/>
        <v/>
      </c>
      <c r="H47" s="22" t="str">
        <f t="shared" si="3"/>
        <v/>
      </c>
      <c r="I47" s="23"/>
      <c r="J47" s="50"/>
      <c r="K47" s="10" t="str">
        <f t="shared" si="4"/>
        <v/>
      </c>
      <c r="L47" s="45" t="str">
        <f t="shared" si="5"/>
        <v/>
      </c>
      <c r="M47" s="45">
        <f t="shared" si="6"/>
        <v>1</v>
      </c>
      <c r="N47" s="3"/>
    </row>
    <row r="48" spans="1:14" x14ac:dyDescent="0.35">
      <c r="A48" s="40" t="str">
        <f t="shared" si="7"/>
        <v/>
      </c>
      <c r="B48" s="32"/>
      <c r="C48" s="25"/>
      <c r="D48" s="25"/>
      <c r="E48" s="32"/>
      <c r="F48" s="26" t="str">
        <f t="shared" si="1"/>
        <v/>
      </c>
      <c r="G48" s="27" t="str">
        <f t="shared" si="2"/>
        <v/>
      </c>
      <c r="H48" s="28" t="str">
        <f t="shared" si="3"/>
        <v/>
      </c>
      <c r="I48" s="29"/>
      <c r="J48" s="51"/>
      <c r="K48" s="10" t="str">
        <f t="shared" si="4"/>
        <v/>
      </c>
      <c r="L48" s="45" t="str">
        <f t="shared" si="5"/>
        <v/>
      </c>
      <c r="M48" s="45">
        <f t="shared" si="6"/>
        <v>1</v>
      </c>
      <c r="N48" s="3"/>
    </row>
    <row r="49" spans="1:14" x14ac:dyDescent="0.35">
      <c r="A49" s="39" t="str">
        <f t="shared" si="7"/>
        <v/>
      </c>
      <c r="B49" s="20"/>
      <c r="C49" s="31"/>
      <c r="D49" s="31"/>
      <c r="E49" s="20"/>
      <c r="F49" s="19" t="str">
        <f t="shared" si="1"/>
        <v/>
      </c>
      <c r="G49" s="21" t="str">
        <f t="shared" si="2"/>
        <v/>
      </c>
      <c r="H49" s="22" t="str">
        <f t="shared" si="3"/>
        <v/>
      </c>
      <c r="I49" s="23"/>
      <c r="J49" s="50"/>
      <c r="K49" s="10" t="str">
        <f t="shared" si="4"/>
        <v/>
      </c>
      <c r="L49" s="45" t="str">
        <f t="shared" si="5"/>
        <v/>
      </c>
      <c r="M49" s="45">
        <f t="shared" si="6"/>
        <v>1</v>
      </c>
      <c r="N49" s="3"/>
    </row>
    <row r="50" spans="1:14" x14ac:dyDescent="0.35">
      <c r="A50" s="40" t="str">
        <f t="shared" si="7"/>
        <v/>
      </c>
      <c r="B50" s="32"/>
      <c r="C50" s="25"/>
      <c r="D50" s="25"/>
      <c r="E50" s="32"/>
      <c r="F50" s="26" t="str">
        <f t="shared" si="1"/>
        <v/>
      </c>
      <c r="G50" s="27" t="str">
        <f t="shared" si="2"/>
        <v/>
      </c>
      <c r="H50" s="28" t="str">
        <f t="shared" si="3"/>
        <v/>
      </c>
      <c r="I50" s="29"/>
      <c r="J50" s="51"/>
      <c r="K50" s="10" t="str">
        <f t="shared" si="4"/>
        <v/>
      </c>
      <c r="L50" s="45" t="str">
        <f t="shared" si="5"/>
        <v/>
      </c>
      <c r="M50" s="45">
        <f t="shared" si="6"/>
        <v>1</v>
      </c>
      <c r="N50" s="3"/>
    </row>
    <row r="51" spans="1:14" x14ac:dyDescent="0.35">
      <c r="A51" s="39" t="str">
        <f>IF(A50="","",IF($G$6&gt;28,A50+1,""))</f>
        <v/>
      </c>
      <c r="B51" s="20"/>
      <c r="C51" s="31"/>
      <c r="D51" s="31"/>
      <c r="E51" s="20"/>
      <c r="F51" s="19" t="str">
        <f t="shared" si="1"/>
        <v/>
      </c>
      <c r="G51" s="21" t="str">
        <f t="shared" si="2"/>
        <v/>
      </c>
      <c r="H51" s="22" t="str">
        <f t="shared" si="3"/>
        <v/>
      </c>
      <c r="I51" s="23"/>
      <c r="J51" s="50"/>
      <c r="K51" s="10" t="str">
        <f t="shared" si="4"/>
        <v/>
      </c>
      <c r="L51" s="45" t="str">
        <f t="shared" si="5"/>
        <v/>
      </c>
      <c r="M51" s="45" t="str">
        <f>IF(L51="","",IF(OR(L51=6,L51=7),"",1))</f>
        <v/>
      </c>
      <c r="N51" s="3"/>
    </row>
    <row r="52" spans="1:14" x14ac:dyDescent="0.35">
      <c r="A52" s="40" t="str">
        <f>IF(A51="","",IF($G$6&gt;29,A51+1,""))</f>
        <v/>
      </c>
      <c r="B52" s="32"/>
      <c r="C52" s="25"/>
      <c r="D52" s="25"/>
      <c r="E52" s="32"/>
      <c r="F52" s="26" t="str">
        <f t="shared" si="1"/>
        <v/>
      </c>
      <c r="G52" s="27" t="str">
        <f t="shared" si="2"/>
        <v/>
      </c>
      <c r="H52" s="28" t="str">
        <f t="shared" si="3"/>
        <v/>
      </c>
      <c r="I52" s="29"/>
      <c r="J52" s="51"/>
      <c r="K52" s="10" t="str">
        <f t="shared" si="4"/>
        <v/>
      </c>
      <c r="L52" s="45" t="str">
        <f t="shared" si="5"/>
        <v/>
      </c>
      <c r="M52" s="45" t="str">
        <f>IF(L52="","",IF(OR(L52=6,L52=7),"",1))</f>
        <v/>
      </c>
      <c r="N52" s="3"/>
    </row>
    <row r="53" spans="1:14" x14ac:dyDescent="0.35">
      <c r="A53" s="41" t="str">
        <f>IF(A52="","",IF($G$6&gt;30,A52+1,""))</f>
        <v/>
      </c>
      <c r="B53" s="33"/>
      <c r="C53" s="34"/>
      <c r="D53" s="34"/>
      <c r="E53" s="33"/>
      <c r="F53" s="35" t="str">
        <f t="shared" si="1"/>
        <v/>
      </c>
      <c r="G53" s="36" t="str">
        <f t="shared" si="2"/>
        <v/>
      </c>
      <c r="H53" s="37" t="str">
        <f t="shared" si="3"/>
        <v/>
      </c>
      <c r="I53" s="38"/>
      <c r="J53" s="52"/>
      <c r="K53" s="10" t="str">
        <f t="shared" si="4"/>
        <v/>
      </c>
      <c r="L53" s="45" t="str">
        <f t="shared" si="5"/>
        <v/>
      </c>
      <c r="M53" s="45" t="str">
        <f>IF(L53="","",IF(OR(L53=6,L53=7),"",1))</f>
        <v/>
      </c>
      <c r="N53" s="3"/>
    </row>
    <row r="54" spans="1:14" x14ac:dyDescent="0.35">
      <c r="A54" s="43" t="s">
        <v>46</v>
      </c>
      <c r="B54" s="1"/>
      <c r="C54" s="1"/>
      <c r="D54" s="1"/>
      <c r="E54" s="1"/>
      <c r="F54" s="1"/>
      <c r="G54" s="1"/>
      <c r="H54" s="1"/>
      <c r="I54" s="1"/>
      <c r="J54" s="1"/>
      <c r="K54" s="3"/>
      <c r="L54" s="3"/>
      <c r="M54" s="3"/>
      <c r="N54" s="3"/>
    </row>
  </sheetData>
  <sheetProtection algorithmName="SHA-512" hashValue="xXLDpxobJCSof1dsoy7I3hMY/yHujgZ1ki0xAWBHlCbt8YHDDgZXlep1x715tVFjLrYn+M5zuvynS1BS1E9c3w==" saltValue="KSA6zKgD1TjzyZyvV/EgZw==" spinCount="100000" sheet="1" formatCells="0" formatColumns="0" formatRows="0" insertColumns="0" insertRows="0" insertHyperlinks="0" deleteColumns="0" deleteRows="0" sort="0" autoFilter="0" pivotTables="0"/>
  <protectedRanges>
    <protectedRange sqref="B23:E53 I23:J53" name="Bereich2"/>
    <protectedRange sqref="B3:G5 B6:B7 D6 B9:B13 I23:J53 B15:C15 B23:E53" name="Bereich1"/>
  </protectedRanges>
  <mergeCells count="4">
    <mergeCell ref="B3:G3"/>
    <mergeCell ref="B4:G4"/>
    <mergeCell ref="B5:G5"/>
    <mergeCell ref="A1:J2"/>
  </mergeCells>
  <phoneticPr fontId="1" type="noConversion"/>
  <dataValidations count="4">
    <dataValidation type="list" allowBlank="1" sqref="I23:I53" xr:uid="{59E4ABA4-9A83-4352-897E-B9E05001C894}">
      <formula1>$J$3:$J$6</formula1>
    </dataValidation>
    <dataValidation type="list" allowBlank="1" sqref="B9:B13" xr:uid="{56518647-094F-4551-A432-6CAB8BCD31A3}">
      <formula1>$I$2:$I$4</formula1>
    </dataValidation>
    <dataValidation type="list" allowBlank="1" showInputMessage="1" promptTitle="Monat auswählen" prompt="Bitte wählen Sie den entsprechenden Monat aus der Liste aus" sqref="D6" xr:uid="{2313B07C-A6EA-4429-ABA6-F89E9A1FCFD6}">
      <formula1>$K$2:$K$14</formula1>
    </dataValidation>
    <dataValidation type="list" allowBlank="1" showInputMessage="1" promptTitle="Saldoart auswählen" prompt="Bitte wählen Sie aus, ob es sich beim vorherigen Monatssaldo um Überstunden (Plus) oder Minusstunden (Minus) handelt." sqref="B15" xr:uid="{402165BA-9962-4FE7-B566-72983276F760}">
      <formula1>$I$7:$I$9</formula1>
    </dataValidation>
  </dataValidations>
  <pageMargins left="0.7" right="0.7" top="0.75" bottom="0.75" header="0.3" footer="0.3"/>
  <pageSetup paperSize="9" scale="82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Lauer, Sebastian</dc:creator>
  <cp:lastModifiedBy>Lauer, Sebastian</cp:lastModifiedBy>
  <cp:lastPrinted>2023-12-29T14:15:51Z</cp:lastPrinted>
  <dcterms:created xsi:type="dcterms:W3CDTF">2023-05-11T12:12:07Z</dcterms:created>
  <dcterms:modified xsi:type="dcterms:W3CDTF">2023-12-29T14:16:38Z</dcterms:modified>
</cp:coreProperties>
</file>